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'Лист1'!$A$1:$I$77</definedName>
  </definedNames>
  <calcPr fullCalcOnLoad="1"/>
</workbook>
</file>

<file path=xl/sharedStrings.xml><?xml version="1.0" encoding="utf-8"?>
<sst xmlns="http://schemas.openxmlformats.org/spreadsheetml/2006/main" count="304" uniqueCount="201">
  <si>
    <t>№</t>
  </si>
  <si>
    <t>п/п</t>
  </si>
  <si>
    <t>Наименование программы</t>
  </si>
  <si>
    <t>ЦСР</t>
  </si>
  <si>
    <t>Рз</t>
  </si>
  <si>
    <t>ПР</t>
  </si>
  <si>
    <t>ВР</t>
  </si>
  <si>
    <t>08</t>
  </si>
  <si>
    <t>01</t>
  </si>
  <si>
    <t>Сумма (тыс.рублей)</t>
  </si>
  <si>
    <t>ВСЕГО</t>
  </si>
  <si>
    <t>07</t>
  </si>
  <si>
    <t>05</t>
  </si>
  <si>
    <t>04</t>
  </si>
  <si>
    <t>03</t>
  </si>
  <si>
    <t>09</t>
  </si>
  <si>
    <t>100</t>
  </si>
  <si>
    <t>200</t>
  </si>
  <si>
    <t>800</t>
  </si>
  <si>
    <t>11</t>
  </si>
  <si>
    <t>02</t>
  </si>
  <si>
    <t>500</t>
  </si>
  <si>
    <t>12</t>
  </si>
  <si>
    <t>400</t>
  </si>
  <si>
    <t>300</t>
  </si>
  <si>
    <t>10</t>
  </si>
  <si>
    <t>Основное мероприятие «Финансовое обеспечение муниципальной программы района для исполнения переданных полномочий на осуществление части полномочий в области развития и поддержки малого и среднего предпринимательства»</t>
  </si>
  <si>
    <t>60 0 00 00000</t>
  </si>
  <si>
    <t>Подпрограмма "Обеспечение реализации муниципальной программы"</t>
  </si>
  <si>
    <t>Основное мероприятие «Расходы на обеспечение функций муниципальных органов  в рамках обеспечения деятельности администрации поселения»</t>
  </si>
  <si>
    <t>60 1 00 00000</t>
  </si>
  <si>
    <t>60 1 01 00000</t>
  </si>
  <si>
    <t>60 1 01 92010</t>
  </si>
  <si>
    <t>Основное мероприятие «Расходы на обеспечение деятельности главы поселения в рамках обеспечения деятельности главы поселения»</t>
  </si>
  <si>
    <t>60 1 02 00000</t>
  </si>
  <si>
    <t>60 1 02 92020</t>
  </si>
  <si>
    <t>Подпрограмма "Осуществление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комиссариаты"</t>
  </si>
  <si>
    <t>Основное мероприятие «Осуществление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комиссариаты»</t>
  </si>
  <si>
    <t>60 2 00 00000</t>
  </si>
  <si>
    <t>60 2 01 00000</t>
  </si>
  <si>
    <t>60 2 01 51180</t>
  </si>
  <si>
    <t xml:space="preserve">Подпрограмма "Защита населения и территории поселения от чрезвычайных ситуаций, обеспечение пожарной безопасности,  безопасности людей на водных объектах" </t>
  </si>
  <si>
    <t>Основное мероприятие «Финансовое обеспечение муниципальной программы района для исполнения переданных полномочий на осуществление части полномочий по мероприятиям в сфере защиты населения от чрезвычайных ситуаций и пожаров»</t>
  </si>
  <si>
    <t>60 3 00 00000</t>
  </si>
  <si>
    <t>60 3 01 00000</t>
  </si>
  <si>
    <t>60 3 01 91430</t>
  </si>
  <si>
    <t xml:space="preserve">Подпрограмма "Развитие градостроительной деятельносии" </t>
  </si>
  <si>
    <t>Основное мероприятие «Финансовое обеспечение муниципальной программы района для исполнения переданных полномочий на осуществление части полномочий по мероприятиям по развитию градостроительной деятельности»</t>
  </si>
  <si>
    <t>60 4 00 00000</t>
  </si>
  <si>
    <t>60 4 01 00000</t>
  </si>
  <si>
    <t>60 4 01 90850</t>
  </si>
  <si>
    <t xml:space="preserve">Подпрограмма "Создание условий для обеспечения качественными услугами ЖКХ населения поселения и развитие дорожного хозяйства поселения" </t>
  </si>
  <si>
    <t>Основное мероприятие «Развитие сети автомобильных дорог общего пользования»</t>
  </si>
  <si>
    <t>60 5 00 00000</t>
  </si>
  <si>
    <t>60 5 01 00000</t>
  </si>
  <si>
    <t>Основное мероприятие «Благоустройство дворовых территорий сельского поселения»</t>
  </si>
  <si>
    <t>60 5 02 00000</t>
  </si>
  <si>
    <t>60 5 02 98610</t>
  </si>
  <si>
    <t xml:space="preserve">Подпрограмма "Создание условий для организации отдыха и оздоровления детей и молодежи" </t>
  </si>
  <si>
    <t>Основное мероприятие «Финансовое обеспечение муниципальной программы района для исполнения переданных полномочий на осуществление части полномочий по организации мероприятий по вовлечению молодежи в социальную практику »</t>
  </si>
  <si>
    <t>60 6 00 00000</t>
  </si>
  <si>
    <t>60 6 01 00000</t>
  </si>
  <si>
    <t>60 6 01 90310</t>
  </si>
  <si>
    <t xml:space="preserve">Подпрограмма "Развитие культуры сельского поселения" </t>
  </si>
  <si>
    <t>Основное мероприятие «Расходы на обеспечение деятельности (оказание услуг) муниципальных учреждений культуры»</t>
  </si>
  <si>
    <t>60 7 00 00000</t>
  </si>
  <si>
    <t>60 7 01 00000</t>
  </si>
  <si>
    <t>60 7 01 00590</t>
  </si>
  <si>
    <t xml:space="preserve">Подпрограмма "Развитие физической культуры и спорта" </t>
  </si>
  <si>
    <t>Основное мероприятие «Финансовое обеспечение муниципальной программы района для исполнения переданных полномочий на осуществление части полномочий  в области физической культуры и спорта.»</t>
  </si>
  <si>
    <t>60 8 00 00000</t>
  </si>
  <si>
    <t>60 8 01 00000</t>
  </si>
  <si>
    <t xml:space="preserve">Подпрограмма "Развитие мер социальной поддержки отдельных категорий граждан" </t>
  </si>
  <si>
    <t>Основное мероприятие «Доплаты к пенсиям муниципальных служащих сельского поселения»</t>
  </si>
  <si>
    <t>60 8 01 90410</t>
  </si>
  <si>
    <t>60 9 00 00000</t>
  </si>
  <si>
    <t>60 9 01 00000</t>
  </si>
  <si>
    <t>60 9 01 90470</t>
  </si>
  <si>
    <t>15 1 00 00000</t>
  </si>
  <si>
    <t>15 1 01 00000</t>
  </si>
  <si>
    <t>15 1 01 90380</t>
  </si>
  <si>
    <t>15 0 00 00000</t>
  </si>
  <si>
    <t>Межбюджетные трансферты передаваемые бюджету муниципального района на осуществление части полномочий в области развития и поддержки малого и среднего предпринимательства (Межбюджетные трансферты)</t>
  </si>
  <si>
    <t>Межбюджетные трансферты передаваемые бюджету муниципального района на осуществление части полномочий по мероприятиям в сфере защиты населения от чрезвычайных ситуаций и пожаров (Межбюджетные трансферты)</t>
  </si>
  <si>
    <t>Межбюджетные трансферты передаваемые бюджету муниципального района на осуществление части полномочий по мероприятиям по развитию градостроительной деятельности  (Межбюджетные трансферты)</t>
  </si>
  <si>
    <t>Межбюджетные трансферты передаваемые бюджету муниципального района на осуществление части полномочий по организации мероприятий по вовлечению молодежи в социальную практику  (Межбюджетные трансферты)</t>
  </si>
  <si>
    <t>Межбюджетные трансферты передаваемые бюджету муниципального района на осуществление части полномочий  в области физической культуры и спорта  (Межбюджетные трансферты)</t>
  </si>
  <si>
    <t>Расходы на обеспечение функций муниципальных органов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</si>
  <si>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  (Иные бюджетные ассигнования)</t>
  </si>
  <si>
    <t>Расходы на обеспечение деятельности главы поселения по  расходам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</si>
  <si>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</si>
  <si>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60 5 02 40090</t>
  </si>
  <si>
    <t xml:space="preserve">Создание объектов социального и производственного комплексов, в том числе объектов общегражданского назначения, жилья, инфраструктуры   (Капитальные вложения в объекты недвижимого имущества) </t>
  </si>
  <si>
    <t>Расходы на обеспечение деятельности (оказание услуг)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</si>
  <si>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(Иные бюджетные ассигнования)</t>
  </si>
  <si>
    <t>Доплаты к пенсиям муниципальных служащих сельского поселения  (Социальное обеспечение и иные выплаты населению)</t>
  </si>
  <si>
    <t>1.1</t>
  </si>
  <si>
    <t>1.1.1</t>
  </si>
  <si>
    <t>2.1</t>
  </si>
  <si>
    <t>2.1.1</t>
  </si>
  <si>
    <t>2.1.2</t>
  </si>
  <si>
    <t>2.2</t>
  </si>
  <si>
    <t>2.2.1</t>
  </si>
  <si>
    <t>2.3</t>
  </si>
  <si>
    <t>2.3.1</t>
  </si>
  <si>
    <t>2.4</t>
  </si>
  <si>
    <t>2.4.1</t>
  </si>
  <si>
    <t>2.5</t>
  </si>
  <si>
    <t>2.5.1</t>
  </si>
  <si>
    <t>2.6</t>
  </si>
  <si>
    <t>2.6.1</t>
  </si>
  <si>
    <t>2.7</t>
  </si>
  <si>
    <t>2.7.1</t>
  </si>
  <si>
    <t>2.7.2</t>
  </si>
  <si>
    <t>2.8</t>
  </si>
  <si>
    <t>2.8.1</t>
  </si>
  <si>
    <t>2.9</t>
  </si>
  <si>
    <t>2.9.1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</si>
  <si>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(Закупка товаров, работ и услуг для 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</si>
  <si>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 обеспечения государственных (муниципальных) нужд)</t>
  </si>
  <si>
    <t>Расходы на обеспечение деятельности (оказание услуг) муниципальных учреждений (Закупка товаров, работ и услуг для  обеспечения государственных (муниципальных) нужд)</t>
  </si>
  <si>
    <t>Расходы на обеспечение функций муниципальных органов   (Закупка товаров, работ и услуг для  обеспечения государственных (муниципальных) нужд)</t>
  </si>
  <si>
    <t>Расходы на благоустройство дворовых территорий поселения (Закупка товаров, работ и услуг для  обеспечения государственных (муниципальных) нужд)</t>
  </si>
  <si>
    <t>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  (Закупка товаров, работ и услуг для  обеспечения государственных (муниципальных) нужд)</t>
  </si>
  <si>
    <t>Основное мероприятие «Предоставление субсидий на поддержку  Воронежского областного отделения Общероссийской общественной организации «Всероссийское добровольное пожарное общество»»</t>
  </si>
  <si>
    <t>Субсидии некомерческим организациям (Представление субсидий иным некомерческим организациям)</t>
  </si>
  <si>
    <t>2.3.2</t>
  </si>
  <si>
    <t>60 3 02 00000</t>
  </si>
  <si>
    <t>60 3 02 91440</t>
  </si>
  <si>
    <t>600</t>
  </si>
  <si>
    <t>Основное мероприятие «Предоставление бюджету муниципального района из бюджета поселения межбюджетных трансфертов на осуществление полномочий по осуществлению внутреннего муниципального финансового контроля, а также контроля в сфере закупок»</t>
  </si>
  <si>
    <t>2.1.3</t>
  </si>
  <si>
    <t>60 1 03 00000</t>
  </si>
  <si>
    <t>60 1 03 90300</t>
  </si>
  <si>
    <t>13</t>
  </si>
  <si>
    <t>Расходы  на проведение противопаводковых мероприятий (Закупка товаров, работ и услуг для  обеспечения государственных (муниципальных) нужд)</t>
  </si>
  <si>
    <t>60 5 01 81280</t>
  </si>
  <si>
    <t>Расходы на  благоустройство парков, скверов, бульваров, зон отдыха за счет субсидии из областного бюджета  (Закупка товаров, работ и услуг для  обеспечения государственных (муниципальных) нужд)</t>
  </si>
  <si>
    <t>Расходы на  устройство тротуаров за счет субсидии из областного бюджета (Закупка товаров, работ и услуг для  обеспечения государственных (муниципальных) нужд)</t>
  </si>
  <si>
    <t>Расходы на  благоустройство парков, скверов, бульваров, зон отдыха (Закупка товаров, работ и услуг для  обеспечения государственных (муниципальных) нужд)</t>
  </si>
  <si>
    <t>Расходы на  устройство тротуаров  (Закупка товаров, работ и услуг для  обеспечения государственных (муниципальных) нужд)</t>
  </si>
  <si>
    <t>60 5 02 78520</t>
  </si>
  <si>
    <t>60 5 02 98520</t>
  </si>
  <si>
    <t xml:space="preserve">        к решению Совета народных депутатов</t>
  </si>
  <si>
    <t>8</t>
  </si>
  <si>
    <t>9</t>
  </si>
  <si>
    <t>Расходы на обеспечение сохранности и ремонт военно-мемориальных объектов на территории Воронежской области  (Закупка товаров, работ и услуг для государственных (муниципальных) нужд)</t>
  </si>
  <si>
    <t>Краснор</t>
  </si>
  <si>
    <t>клубы</t>
  </si>
  <si>
    <t>библиотеки</t>
  </si>
  <si>
    <t>Основное мероприятие «Осуществление переданных полномочий с районного бюджета по организации библиотечного обслуживания населения, комплектования и обеспечения сохранности библиотечных фондов библиотек поселения»</t>
  </si>
  <si>
    <t>Расходы за счет переданных полномочий из районного бюджета по организации библиотечного обслуживания населения, комплектования и обеспечения сохранности библиотечных фондов библиотек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</si>
  <si>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за счет переданных полномочий из районного бюджета по организации библиотечного обслуживания населения, комплектования и обеспечения сохранности библиотечных фондов библиотек поселения (Закупка товаров, работ и услуг для  обеспечения государственных (муниципальных) нужд)</t>
  </si>
  <si>
    <t>Расходы за счет переданных полномочий из районного бюджета по организации библиотечного обслуживания населения, комплектования и обеспечения сохранности библиотечных фондов библиотек поселения (Иные бюджетные ассигнования)</t>
  </si>
  <si>
    <t>полн.мал.пр.</t>
  </si>
  <si>
    <t>администр.</t>
  </si>
  <si>
    <t>глава</t>
  </si>
  <si>
    <t>вус</t>
  </si>
  <si>
    <t>полн.ЧС</t>
  </si>
  <si>
    <t>полн.арх.</t>
  </si>
  <si>
    <t>дор.фонд</t>
  </si>
  <si>
    <t>благоустр.</t>
  </si>
  <si>
    <t>М.Алаб.</t>
  </si>
  <si>
    <t>полн.мол.пол.</t>
  </si>
  <si>
    <t>Гор.пос.</t>
  </si>
  <si>
    <t>полн.спорт</t>
  </si>
  <si>
    <t>пенсии</t>
  </si>
  <si>
    <t>Васильевка</t>
  </si>
  <si>
    <t>60 5 02 S8530</t>
  </si>
  <si>
    <t>60 5 02 S8770</t>
  </si>
  <si>
    <t>60 7 03 00000</t>
  </si>
  <si>
    <t>60 7 03 88910</t>
  </si>
  <si>
    <t>Основное мероприятие «Модернизация  материальной базы, технического и технологического оснащения учреждений культуры поселения»</t>
  </si>
  <si>
    <t>Расходы за счет субсидии на обеспечение развития и укрепления материально-технической базы муниципальных домов культуры  (Закупка товаров, работ и услуг для  обеспечения государственных (муниципальных) нужд)</t>
  </si>
  <si>
    <t>Расходы  на обеспечение развития и укрепления материально-технической базы муниципальных домов культуры  (Закупка товаров, работ и услуг для  обеспечения государственных (муниципальных) нужд)</t>
  </si>
  <si>
    <t>60 7 04 00000</t>
  </si>
  <si>
    <t>60 7 04 L5190</t>
  </si>
  <si>
    <t>60 7 04 L5580</t>
  </si>
  <si>
    <t>субсид</t>
  </si>
  <si>
    <t>Листопадовка</t>
  </si>
  <si>
    <t>софин</t>
  </si>
  <si>
    <t xml:space="preserve">Новогольеланского сельского поселения        </t>
  </si>
  <si>
    <t>Муниципальная программа Новогольеланского   сельского поселения Грибановского муниципального района "Развитие и поддержка малого и среднего предпринимательства в Новогольеланском сельском поселении Грибановского муниципального района"</t>
  </si>
  <si>
    <t>Муниципальная программа Новогольеланского сельского поселения Грибановского муниципального района"Развитие Новогольеланского   сельского поселения"</t>
  </si>
  <si>
    <t>Подпрограмма  «Развитие и поддержка малого и среднего предпринимательства в  Новогольеланском  сельском  поселении Грибановского муниципального района» на 2015-2023 гг."</t>
  </si>
  <si>
    <t xml:space="preserve">"Межбюджетные трансферты бюджетам поселений  на осуществление части переданных полномочий по содержанию  автомобильных дорог местного значения  в границах  населенных пунктов  сельских поселений" (Межбюджетные трансферты) </t>
  </si>
  <si>
    <t>60 1 05 90110</t>
  </si>
  <si>
    <t>60 1 05 00000</t>
  </si>
  <si>
    <t>Основное мероприятие "Обеспечение проведения выборов и референдумов"</t>
  </si>
  <si>
    <t>2.1.4</t>
  </si>
  <si>
    <t xml:space="preserve">Расходы на проведение выборов в Совет народных депутатов муниципального образования </t>
  </si>
  <si>
    <t>Межбюджетные трансферты на осуществление полномочий по осуществлению внутреннего муниципального финансового контроля, а также контроля в сфере закупок»</t>
  </si>
  <si>
    <t>2023 год</t>
  </si>
  <si>
    <t>2024 год</t>
  </si>
  <si>
    <t>Расходы за счет субсидий бюджетам муниципальных образований на уличное освещение</t>
  </si>
  <si>
    <t>60 5 02 S8670</t>
  </si>
  <si>
    <t xml:space="preserve">          Приложение 5</t>
  </si>
  <si>
    <t>Грибановского муниципального района</t>
  </si>
  <si>
    <t>Распределение бюджетных ассигнований по целевым статьям (муниципальным программам ), группам видов расходов, разделам, подразделам классификации расходов бюджета поселения на 2023 год и плановый период 2024 и 2025 годов</t>
  </si>
  <si>
    <t>2025 год</t>
  </si>
  <si>
    <t xml:space="preserve">от  "    "декабря 2022г. №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</si>
</sst>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wrapText="1"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78" fontId="1" fillId="0" borderId="10" xfId="0" applyNumberFormat="1" applyFont="1" applyFill="1" applyBorder="1" applyAlignment="1">
      <alignment/>
    </xf>
    <xf numFmtId="178" fontId="3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 horizontal="right" wrapText="1"/>
    </xf>
    <xf numFmtId="178" fontId="3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49" fontId="46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178" fontId="1" fillId="34" borderId="10" xfId="0" applyNumberFormat="1" applyFont="1" applyFill="1" applyBorder="1" applyAlignment="1">
      <alignment/>
    </xf>
    <xf numFmtId="178" fontId="1" fillId="34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view="pageBreakPreview" zoomScale="80" zoomScaleNormal="75" zoomScaleSheetLayoutView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23" sqref="I23"/>
    </sheetView>
  </sheetViews>
  <sheetFormatPr defaultColWidth="9.00390625" defaultRowHeight="12.75" outlineLevelRow="1"/>
  <cols>
    <col min="1" max="1" width="5.75390625" style="20" customWidth="1"/>
    <col min="2" max="2" width="77.75390625" style="24" customWidth="1"/>
    <col min="3" max="3" width="14.375" style="0" bestFit="1" customWidth="1"/>
    <col min="4" max="4" width="4.75390625" style="0" bestFit="1" customWidth="1"/>
    <col min="5" max="5" width="3.625" style="0" bestFit="1" customWidth="1"/>
    <col min="6" max="6" width="4.25390625" style="0" bestFit="1" customWidth="1"/>
    <col min="7" max="7" width="11.75390625" style="0" customWidth="1"/>
    <col min="8" max="8" width="11.375" style="0" customWidth="1"/>
    <col min="9" max="9" width="10.75390625" style="0" customWidth="1"/>
  </cols>
  <sheetData>
    <row r="1" spans="1:9" ht="24.75" customHeight="1">
      <c r="A1" s="52" t="s">
        <v>196</v>
      </c>
      <c r="B1" s="52"/>
      <c r="C1" s="52"/>
      <c r="D1" s="52"/>
      <c r="E1" s="52"/>
      <c r="F1" s="52"/>
      <c r="G1" s="52"/>
      <c r="H1" s="52"/>
      <c r="I1" s="52"/>
    </row>
    <row r="2" spans="1:9" ht="21.75" customHeight="1">
      <c r="A2" s="52" t="s">
        <v>143</v>
      </c>
      <c r="B2" s="52"/>
      <c r="C2" s="52"/>
      <c r="D2" s="52"/>
      <c r="E2" s="52"/>
      <c r="F2" s="52"/>
      <c r="G2" s="52"/>
      <c r="H2" s="52"/>
      <c r="I2" s="52"/>
    </row>
    <row r="3" spans="1:9" ht="24.75" customHeight="1">
      <c r="A3" s="52" t="s">
        <v>181</v>
      </c>
      <c r="B3" s="52"/>
      <c r="C3" s="52"/>
      <c r="D3" s="52"/>
      <c r="E3" s="52"/>
      <c r="F3" s="52"/>
      <c r="G3" s="52"/>
      <c r="H3" s="52"/>
      <c r="I3" s="52"/>
    </row>
    <row r="4" spans="1:9" ht="24.75" customHeight="1">
      <c r="A4" s="44"/>
      <c r="B4" s="44"/>
      <c r="C4" s="52" t="s">
        <v>197</v>
      </c>
      <c r="D4" s="54"/>
      <c r="E4" s="54"/>
      <c r="F4" s="54"/>
      <c r="G4" s="54"/>
      <c r="H4" s="54"/>
      <c r="I4" s="54"/>
    </row>
    <row r="5" spans="1:9" ht="21.75" customHeight="1">
      <c r="A5" s="52" t="s">
        <v>200</v>
      </c>
      <c r="B5" s="52"/>
      <c r="C5" s="52"/>
      <c r="D5" s="52"/>
      <c r="E5" s="52"/>
      <c r="F5" s="52"/>
      <c r="G5" s="52"/>
      <c r="H5" s="52"/>
      <c r="I5" s="52"/>
    </row>
    <row r="6" spans="1:7" ht="12" customHeight="1">
      <c r="A6" s="18"/>
      <c r="B6" s="22"/>
      <c r="C6" s="4"/>
      <c r="D6" s="4"/>
      <c r="E6" s="4"/>
      <c r="F6" s="4"/>
      <c r="G6" s="4"/>
    </row>
    <row r="7" spans="1:9" ht="58.5" customHeight="1">
      <c r="A7" s="53" t="s">
        <v>198</v>
      </c>
      <c r="B7" s="53"/>
      <c r="C7" s="53"/>
      <c r="D7" s="53"/>
      <c r="E7" s="53"/>
      <c r="F7" s="53"/>
      <c r="G7" s="53"/>
      <c r="H7" s="53"/>
      <c r="I7" s="53"/>
    </row>
    <row r="8" spans="1:10" ht="30.75" customHeight="1">
      <c r="A8" s="17"/>
      <c r="B8" s="21"/>
      <c r="C8" s="2"/>
      <c r="D8" s="2"/>
      <c r="E8" s="2"/>
      <c r="F8" s="2"/>
      <c r="G8" s="2"/>
      <c r="H8" s="51" t="s">
        <v>9</v>
      </c>
      <c r="I8" s="51"/>
      <c r="J8" s="32"/>
    </row>
    <row r="9" spans="1:9" ht="18" customHeight="1">
      <c r="A9" s="26" t="s">
        <v>0</v>
      </c>
      <c r="B9" s="50" t="s">
        <v>2</v>
      </c>
      <c r="C9" s="47" t="s">
        <v>3</v>
      </c>
      <c r="D9" s="47" t="s">
        <v>6</v>
      </c>
      <c r="E9" s="47" t="s">
        <v>4</v>
      </c>
      <c r="F9" s="47" t="s">
        <v>5</v>
      </c>
      <c r="G9" s="48" t="s">
        <v>192</v>
      </c>
      <c r="H9" s="47" t="s">
        <v>193</v>
      </c>
      <c r="I9" s="47" t="s">
        <v>199</v>
      </c>
    </row>
    <row r="10" spans="1:9" ht="19.5" customHeight="1">
      <c r="A10" s="26" t="s">
        <v>1</v>
      </c>
      <c r="B10" s="50"/>
      <c r="C10" s="47"/>
      <c r="D10" s="47"/>
      <c r="E10" s="47"/>
      <c r="F10" s="47"/>
      <c r="G10" s="49"/>
      <c r="H10" s="47"/>
      <c r="I10" s="47"/>
    </row>
    <row r="11" spans="1:9" ht="15.75">
      <c r="A11" s="26">
        <v>1</v>
      </c>
      <c r="B11" s="28">
        <v>2</v>
      </c>
      <c r="C11" s="27">
        <v>3</v>
      </c>
      <c r="D11" s="26">
        <v>4</v>
      </c>
      <c r="E11" s="28">
        <v>5</v>
      </c>
      <c r="F11" s="27">
        <v>6</v>
      </c>
      <c r="G11" s="26">
        <v>7</v>
      </c>
      <c r="H11" s="26" t="s">
        <v>144</v>
      </c>
      <c r="I11" s="26" t="s">
        <v>145</v>
      </c>
    </row>
    <row r="12" spans="1:9" ht="15.75">
      <c r="A12" s="13"/>
      <c r="B12" s="23" t="s">
        <v>10</v>
      </c>
      <c r="C12" s="3"/>
      <c r="D12" s="3"/>
      <c r="E12" s="5"/>
      <c r="F12" s="5"/>
      <c r="G12" s="31">
        <f>G17+G13</f>
        <v>8797.1</v>
      </c>
      <c r="H12" s="31">
        <f>H17+H13</f>
        <v>3862.3999999999996</v>
      </c>
      <c r="I12" s="31">
        <f>I17+I13</f>
        <v>3866.7</v>
      </c>
    </row>
    <row r="13" spans="1:9" ht="63">
      <c r="A13" s="13">
        <v>1</v>
      </c>
      <c r="B13" s="15" t="s">
        <v>182</v>
      </c>
      <c r="C13" s="3" t="s">
        <v>81</v>
      </c>
      <c r="D13" s="3"/>
      <c r="E13" s="5"/>
      <c r="F13" s="5"/>
      <c r="G13" s="31">
        <f>G14</f>
        <v>1.4</v>
      </c>
      <c r="H13" s="31">
        <f aca="true" t="shared" si="0" ref="H13:I15">H14</f>
        <v>0</v>
      </c>
      <c r="I13" s="31">
        <f t="shared" si="0"/>
        <v>0</v>
      </c>
    </row>
    <row r="14" spans="1:9" ht="47.25">
      <c r="A14" s="13" t="s">
        <v>96</v>
      </c>
      <c r="B14" s="6" t="s">
        <v>184</v>
      </c>
      <c r="C14" s="14" t="s">
        <v>78</v>
      </c>
      <c r="D14" s="3"/>
      <c r="E14" s="5"/>
      <c r="F14" s="5"/>
      <c r="G14" s="31">
        <f>G15</f>
        <v>1.4</v>
      </c>
      <c r="H14" s="31">
        <f t="shared" si="0"/>
        <v>0</v>
      </c>
      <c r="I14" s="31">
        <f t="shared" si="0"/>
        <v>0</v>
      </c>
    </row>
    <row r="15" spans="1:9" ht="63">
      <c r="A15" s="13" t="s">
        <v>97</v>
      </c>
      <c r="B15" s="16" t="s">
        <v>26</v>
      </c>
      <c r="C15" s="14" t="s">
        <v>79</v>
      </c>
      <c r="D15" s="3"/>
      <c r="E15" s="5"/>
      <c r="F15" s="5"/>
      <c r="G15" s="38">
        <f>G16</f>
        <v>1.4</v>
      </c>
      <c r="H15" s="38">
        <f t="shared" si="0"/>
        <v>0</v>
      </c>
      <c r="I15" s="38">
        <f t="shared" si="0"/>
        <v>0</v>
      </c>
    </row>
    <row r="16" spans="1:10" ht="54.75" customHeight="1">
      <c r="A16" s="8"/>
      <c r="B16" s="6" t="s">
        <v>82</v>
      </c>
      <c r="C16" s="14" t="s">
        <v>80</v>
      </c>
      <c r="D16" s="14">
        <v>500</v>
      </c>
      <c r="E16" s="5" t="s">
        <v>13</v>
      </c>
      <c r="F16" s="5" t="s">
        <v>22</v>
      </c>
      <c r="G16" s="38">
        <v>1.4</v>
      </c>
      <c r="H16" s="38">
        <v>0</v>
      </c>
      <c r="I16" s="38">
        <v>0</v>
      </c>
      <c r="J16" t="s">
        <v>154</v>
      </c>
    </row>
    <row r="17" spans="1:9" ht="47.25">
      <c r="A17" s="13">
        <v>2</v>
      </c>
      <c r="B17" s="23" t="s">
        <v>183</v>
      </c>
      <c r="C17" s="3" t="s">
        <v>27</v>
      </c>
      <c r="D17" s="3"/>
      <c r="E17" s="5"/>
      <c r="F17" s="5"/>
      <c r="G17" s="38">
        <f>G18+G29+G33+G39+G42+G55+G58+G72+G75</f>
        <v>8795.7</v>
      </c>
      <c r="H17" s="38">
        <f>H18+H29+H33+H39+H42+H55+H58+H72+H75</f>
        <v>3862.3999999999996</v>
      </c>
      <c r="I17" s="38">
        <f>I18+I29+I33+I39+I42+I55+I58+I72+I75</f>
        <v>3866.7</v>
      </c>
    </row>
    <row r="18" spans="1:9" ht="15.75">
      <c r="A18" s="13" t="s">
        <v>98</v>
      </c>
      <c r="B18" s="6" t="s">
        <v>28</v>
      </c>
      <c r="C18" s="3" t="s">
        <v>30</v>
      </c>
      <c r="D18" s="3"/>
      <c r="E18" s="5"/>
      <c r="F18" s="5"/>
      <c r="G18" s="38">
        <f>G19+G23+G25+G27</f>
        <v>2799</v>
      </c>
      <c r="H18" s="38">
        <f>H19+H23+H25</f>
        <v>2209.7</v>
      </c>
      <c r="I18" s="38">
        <f>I19+I23+I25</f>
        <v>2209.7</v>
      </c>
    </row>
    <row r="19" spans="1:10" ht="31.5">
      <c r="A19" s="13" t="s">
        <v>99</v>
      </c>
      <c r="B19" s="16" t="s">
        <v>29</v>
      </c>
      <c r="C19" s="3" t="s">
        <v>31</v>
      </c>
      <c r="D19" s="3"/>
      <c r="E19" s="5"/>
      <c r="F19" s="5"/>
      <c r="G19" s="38">
        <f>SUM(G20:G22)</f>
        <v>2017</v>
      </c>
      <c r="H19" s="38">
        <f>SUM(H20:H22)</f>
        <v>1429.7</v>
      </c>
      <c r="I19" s="38">
        <f>SUM(I20:I22)</f>
        <v>1429.7</v>
      </c>
      <c r="J19" t="s">
        <v>155</v>
      </c>
    </row>
    <row r="20" spans="1:9" ht="69" customHeight="1">
      <c r="A20" s="11"/>
      <c r="B20" s="6" t="s">
        <v>87</v>
      </c>
      <c r="C20" s="7" t="s">
        <v>32</v>
      </c>
      <c r="D20" s="7" t="s">
        <v>16</v>
      </c>
      <c r="E20" s="11" t="s">
        <v>8</v>
      </c>
      <c r="F20" s="7" t="s">
        <v>13</v>
      </c>
      <c r="G20" s="30">
        <v>1153</v>
      </c>
      <c r="H20" s="30">
        <v>1153</v>
      </c>
      <c r="I20" s="30">
        <v>1153</v>
      </c>
    </row>
    <row r="21" spans="1:9" ht="47.25">
      <c r="A21" s="11"/>
      <c r="B21" s="6" t="s">
        <v>121</v>
      </c>
      <c r="C21" s="7" t="s">
        <v>32</v>
      </c>
      <c r="D21" s="7" t="s">
        <v>17</v>
      </c>
      <c r="E21" s="11" t="s">
        <v>8</v>
      </c>
      <c r="F21" s="7" t="s">
        <v>13</v>
      </c>
      <c r="G21" s="30">
        <v>808.4</v>
      </c>
      <c r="H21" s="30">
        <v>222.2</v>
      </c>
      <c r="I21" s="30">
        <v>222.2</v>
      </c>
    </row>
    <row r="22" spans="1:9" ht="31.5">
      <c r="A22" s="11"/>
      <c r="B22" s="6" t="s">
        <v>88</v>
      </c>
      <c r="C22" s="7" t="s">
        <v>32</v>
      </c>
      <c r="D22" s="7" t="s">
        <v>18</v>
      </c>
      <c r="E22" s="11" t="s">
        <v>8</v>
      </c>
      <c r="F22" s="7" t="s">
        <v>13</v>
      </c>
      <c r="G22" s="30">
        <v>55.6</v>
      </c>
      <c r="H22" s="30">
        <v>54.5</v>
      </c>
      <c r="I22" s="30">
        <v>54.5</v>
      </c>
    </row>
    <row r="23" spans="1:9" ht="31.5">
      <c r="A23" s="11" t="s">
        <v>100</v>
      </c>
      <c r="B23" s="16" t="s">
        <v>33</v>
      </c>
      <c r="C23" s="7" t="s">
        <v>34</v>
      </c>
      <c r="D23" s="7"/>
      <c r="E23" s="11"/>
      <c r="F23" s="7"/>
      <c r="G23" s="30">
        <f>G24</f>
        <v>780</v>
      </c>
      <c r="H23" s="30">
        <f>H24</f>
        <v>780</v>
      </c>
      <c r="I23" s="30">
        <f>I24</f>
        <v>780</v>
      </c>
    </row>
    <row r="24" spans="1:10" ht="78.75">
      <c r="A24" s="11"/>
      <c r="B24" s="6" t="s">
        <v>89</v>
      </c>
      <c r="C24" s="7" t="s">
        <v>35</v>
      </c>
      <c r="D24" s="7" t="s">
        <v>16</v>
      </c>
      <c r="E24" s="7" t="s">
        <v>8</v>
      </c>
      <c r="F24" s="7" t="s">
        <v>20</v>
      </c>
      <c r="G24" s="30">
        <v>780</v>
      </c>
      <c r="H24" s="30">
        <v>780</v>
      </c>
      <c r="I24" s="30">
        <v>780</v>
      </c>
      <c r="J24" t="s">
        <v>156</v>
      </c>
    </row>
    <row r="25" spans="1:9" ht="63">
      <c r="A25" s="11" t="s">
        <v>131</v>
      </c>
      <c r="B25" s="16" t="s">
        <v>130</v>
      </c>
      <c r="C25" s="7" t="s">
        <v>132</v>
      </c>
      <c r="D25" s="7"/>
      <c r="E25" s="7"/>
      <c r="F25" s="7"/>
      <c r="G25" s="30">
        <f>G26</f>
        <v>2</v>
      </c>
      <c r="H25" s="30">
        <f>H26</f>
        <v>0</v>
      </c>
      <c r="I25" s="30">
        <f>I26</f>
        <v>0</v>
      </c>
    </row>
    <row r="26" spans="1:9" ht="47.25">
      <c r="A26" s="11"/>
      <c r="B26" s="16" t="s">
        <v>191</v>
      </c>
      <c r="C26" s="7" t="s">
        <v>133</v>
      </c>
      <c r="D26" s="7" t="s">
        <v>21</v>
      </c>
      <c r="E26" s="7" t="s">
        <v>8</v>
      </c>
      <c r="F26" s="7" t="s">
        <v>134</v>
      </c>
      <c r="G26" s="30">
        <v>2</v>
      </c>
      <c r="H26" s="30">
        <v>0</v>
      </c>
      <c r="I26" s="30">
        <v>0</v>
      </c>
    </row>
    <row r="27" spans="1:9" ht="31.5" hidden="1">
      <c r="A27" s="11" t="s">
        <v>189</v>
      </c>
      <c r="B27" s="16" t="s">
        <v>188</v>
      </c>
      <c r="C27" s="7" t="s">
        <v>187</v>
      </c>
      <c r="D27" s="7"/>
      <c r="E27" s="7"/>
      <c r="F27" s="7"/>
      <c r="G27" s="30">
        <f>G28</f>
        <v>0</v>
      </c>
      <c r="H27" s="30">
        <f>H28</f>
        <v>0</v>
      </c>
      <c r="I27" s="30">
        <f>I28</f>
        <v>0</v>
      </c>
    </row>
    <row r="28" spans="1:9" ht="31.5" hidden="1">
      <c r="A28" s="11"/>
      <c r="B28" s="16" t="s">
        <v>190</v>
      </c>
      <c r="C28" s="7" t="s">
        <v>186</v>
      </c>
      <c r="D28" s="7" t="s">
        <v>18</v>
      </c>
      <c r="E28" s="7" t="s">
        <v>8</v>
      </c>
      <c r="F28" s="7" t="s">
        <v>11</v>
      </c>
      <c r="G28" s="30">
        <v>0</v>
      </c>
      <c r="H28" s="30">
        <v>0</v>
      </c>
      <c r="I28" s="30">
        <v>0</v>
      </c>
    </row>
    <row r="29" spans="1:9" ht="47.25">
      <c r="A29" s="11" t="s">
        <v>101</v>
      </c>
      <c r="B29" s="6" t="s">
        <v>36</v>
      </c>
      <c r="C29" s="7" t="s">
        <v>38</v>
      </c>
      <c r="D29" s="7"/>
      <c r="E29" s="7"/>
      <c r="F29" s="7"/>
      <c r="G29" s="30">
        <f>G30</f>
        <v>113.3</v>
      </c>
      <c r="H29" s="30">
        <f>H30</f>
        <v>118.4</v>
      </c>
      <c r="I29" s="30">
        <f>I30</f>
        <v>122.7</v>
      </c>
    </row>
    <row r="30" spans="1:10" ht="47.25">
      <c r="A30" s="11" t="s">
        <v>102</v>
      </c>
      <c r="B30" s="16" t="s">
        <v>37</v>
      </c>
      <c r="C30" s="7" t="s">
        <v>39</v>
      </c>
      <c r="D30" s="7"/>
      <c r="E30" s="7"/>
      <c r="F30" s="7"/>
      <c r="G30" s="30">
        <f>G31+G32</f>
        <v>113.3</v>
      </c>
      <c r="H30" s="30">
        <f>H31+H32</f>
        <v>118.4</v>
      </c>
      <c r="I30" s="30">
        <f>I31+I32</f>
        <v>122.7</v>
      </c>
      <c r="J30" t="s">
        <v>157</v>
      </c>
    </row>
    <row r="31" spans="1:9" ht="94.5">
      <c r="A31" s="11"/>
      <c r="B31" s="10" t="s">
        <v>90</v>
      </c>
      <c r="C31" s="7" t="s">
        <v>40</v>
      </c>
      <c r="D31" s="7" t="s">
        <v>16</v>
      </c>
      <c r="E31" s="7" t="s">
        <v>20</v>
      </c>
      <c r="F31" s="7" t="s">
        <v>14</v>
      </c>
      <c r="G31" s="45">
        <v>102.1</v>
      </c>
      <c r="H31" s="45">
        <v>107.7</v>
      </c>
      <c r="I31" s="45">
        <v>112</v>
      </c>
    </row>
    <row r="32" spans="1:9" ht="63">
      <c r="A32" s="11"/>
      <c r="B32" s="10" t="s">
        <v>123</v>
      </c>
      <c r="C32" s="7" t="s">
        <v>40</v>
      </c>
      <c r="D32" s="7" t="s">
        <v>17</v>
      </c>
      <c r="E32" s="5" t="s">
        <v>20</v>
      </c>
      <c r="F32" s="5" t="s">
        <v>14</v>
      </c>
      <c r="G32" s="46">
        <v>11.2</v>
      </c>
      <c r="H32" s="46">
        <v>10.7</v>
      </c>
      <c r="I32" s="46">
        <v>10.7</v>
      </c>
    </row>
    <row r="33" spans="1:9" ht="47.25" hidden="1">
      <c r="A33" s="11" t="s">
        <v>103</v>
      </c>
      <c r="B33" s="6" t="s">
        <v>41</v>
      </c>
      <c r="C33" s="7" t="s">
        <v>43</v>
      </c>
      <c r="D33" s="7"/>
      <c r="E33" s="5"/>
      <c r="F33" s="5"/>
      <c r="G33" s="37">
        <f>G34+G37</f>
        <v>0</v>
      </c>
      <c r="H33" s="37">
        <f>H34+H37</f>
        <v>0</v>
      </c>
      <c r="I33" s="37">
        <f>I34+I37</f>
        <v>0</v>
      </c>
    </row>
    <row r="34" spans="1:9" ht="63" hidden="1">
      <c r="A34" s="11" t="s">
        <v>104</v>
      </c>
      <c r="B34" s="16" t="s">
        <v>42</v>
      </c>
      <c r="C34" s="7" t="s">
        <v>44</v>
      </c>
      <c r="D34" s="7"/>
      <c r="E34" s="5"/>
      <c r="F34" s="5"/>
      <c r="G34" s="37">
        <f>G36+G35</f>
        <v>0</v>
      </c>
      <c r="H34" s="37">
        <f>H36+H35</f>
        <v>0</v>
      </c>
      <c r="I34" s="37">
        <f>I36+I35</f>
        <v>0</v>
      </c>
    </row>
    <row r="35" spans="1:9" ht="47.25" hidden="1">
      <c r="A35" s="11"/>
      <c r="B35" s="29" t="s">
        <v>135</v>
      </c>
      <c r="C35" s="9" t="s">
        <v>45</v>
      </c>
      <c r="D35" s="9" t="s">
        <v>17</v>
      </c>
      <c r="E35" s="7" t="s">
        <v>14</v>
      </c>
      <c r="F35" s="7" t="s">
        <v>15</v>
      </c>
      <c r="G35" s="30"/>
      <c r="H35" s="30"/>
      <c r="I35" s="30"/>
    </row>
    <row r="36" spans="1:10" ht="63" hidden="1">
      <c r="A36" s="25"/>
      <c r="B36" s="10" t="s">
        <v>83</v>
      </c>
      <c r="C36" s="9" t="s">
        <v>45</v>
      </c>
      <c r="D36" s="9" t="s">
        <v>21</v>
      </c>
      <c r="E36" s="7" t="s">
        <v>14</v>
      </c>
      <c r="F36" s="7" t="s">
        <v>15</v>
      </c>
      <c r="G36" s="30">
        <v>0</v>
      </c>
      <c r="H36" s="30">
        <v>0</v>
      </c>
      <c r="I36" s="30">
        <v>0</v>
      </c>
      <c r="J36" t="s">
        <v>158</v>
      </c>
    </row>
    <row r="37" spans="1:9" ht="47.25" hidden="1">
      <c r="A37" s="25" t="s">
        <v>126</v>
      </c>
      <c r="B37" s="16" t="s">
        <v>124</v>
      </c>
      <c r="C37" s="7" t="s">
        <v>127</v>
      </c>
      <c r="D37" s="9"/>
      <c r="E37" s="7"/>
      <c r="F37" s="7"/>
      <c r="G37" s="30">
        <f>G38</f>
        <v>0</v>
      </c>
      <c r="H37" s="30">
        <f>H38</f>
        <v>0</v>
      </c>
      <c r="I37" s="30">
        <f>I38</f>
        <v>0</v>
      </c>
    </row>
    <row r="38" spans="1:10" ht="31.5" hidden="1">
      <c r="A38" s="25"/>
      <c r="B38" s="29" t="s">
        <v>125</v>
      </c>
      <c r="C38" s="7" t="s">
        <v>128</v>
      </c>
      <c r="D38" s="9" t="s">
        <v>129</v>
      </c>
      <c r="E38" s="7" t="s">
        <v>14</v>
      </c>
      <c r="F38" s="7" t="s">
        <v>25</v>
      </c>
      <c r="G38" s="30"/>
      <c r="H38" s="30"/>
      <c r="I38" s="30"/>
      <c r="J38" t="s">
        <v>167</v>
      </c>
    </row>
    <row r="39" spans="1:9" ht="15.75">
      <c r="A39" s="11" t="s">
        <v>105</v>
      </c>
      <c r="B39" s="6" t="s">
        <v>46</v>
      </c>
      <c r="C39" s="9" t="s">
        <v>48</v>
      </c>
      <c r="D39" s="9"/>
      <c r="E39" s="7"/>
      <c r="F39" s="7"/>
      <c r="G39" s="30">
        <f aca="true" t="shared" si="1" ref="G39:I40">G40</f>
        <v>1.9</v>
      </c>
      <c r="H39" s="30">
        <f t="shared" si="1"/>
        <v>0</v>
      </c>
      <c r="I39" s="30">
        <f t="shared" si="1"/>
        <v>0</v>
      </c>
    </row>
    <row r="40" spans="1:9" ht="51" customHeight="1">
      <c r="A40" s="11" t="s">
        <v>106</v>
      </c>
      <c r="B40" s="16" t="s">
        <v>47</v>
      </c>
      <c r="C40" s="9" t="s">
        <v>49</v>
      </c>
      <c r="D40" s="9"/>
      <c r="E40" s="7"/>
      <c r="F40" s="7"/>
      <c r="G40" s="30">
        <f t="shared" si="1"/>
        <v>1.9</v>
      </c>
      <c r="H40" s="30">
        <f t="shared" si="1"/>
        <v>0</v>
      </c>
      <c r="I40" s="30">
        <f t="shared" si="1"/>
        <v>0</v>
      </c>
    </row>
    <row r="41" spans="1:10" ht="47.25">
      <c r="A41" s="25"/>
      <c r="B41" s="6" t="s">
        <v>84</v>
      </c>
      <c r="C41" s="9" t="s">
        <v>50</v>
      </c>
      <c r="D41" s="9" t="s">
        <v>21</v>
      </c>
      <c r="E41" s="7" t="s">
        <v>13</v>
      </c>
      <c r="F41" s="7" t="s">
        <v>22</v>
      </c>
      <c r="G41" s="37">
        <v>1.9</v>
      </c>
      <c r="H41" s="37">
        <v>0</v>
      </c>
      <c r="I41" s="37">
        <v>0</v>
      </c>
      <c r="J41" t="s">
        <v>159</v>
      </c>
    </row>
    <row r="42" spans="1:9" ht="38.25" customHeight="1">
      <c r="A42" s="11" t="s">
        <v>107</v>
      </c>
      <c r="B42" s="6" t="s">
        <v>51</v>
      </c>
      <c r="C42" s="12" t="s">
        <v>53</v>
      </c>
      <c r="D42" s="9"/>
      <c r="E42" s="7"/>
      <c r="F42" s="7"/>
      <c r="G42" s="38">
        <f>G43+G45</f>
        <v>3700.1</v>
      </c>
      <c r="H42" s="38">
        <f>H43+H45</f>
        <v>19.5</v>
      </c>
      <c r="I42" s="38">
        <f>I43+I45</f>
        <v>19.5</v>
      </c>
    </row>
    <row r="43" spans="1:9" ht="31.5">
      <c r="A43" s="11" t="s">
        <v>108</v>
      </c>
      <c r="B43" s="16" t="s">
        <v>52</v>
      </c>
      <c r="C43" s="12" t="s">
        <v>54</v>
      </c>
      <c r="D43" s="9"/>
      <c r="E43" s="7"/>
      <c r="F43" s="7"/>
      <c r="G43" s="38">
        <f>G44</f>
        <v>194.9</v>
      </c>
      <c r="H43" s="38">
        <f>H44</f>
        <v>0</v>
      </c>
      <c r="I43" s="38">
        <f>I44</f>
        <v>0</v>
      </c>
    </row>
    <row r="44" spans="1:10" ht="60.75" customHeight="1">
      <c r="A44" s="11"/>
      <c r="B44" s="39" t="s">
        <v>185</v>
      </c>
      <c r="C44" s="7" t="s">
        <v>136</v>
      </c>
      <c r="D44" s="7" t="s">
        <v>17</v>
      </c>
      <c r="E44" s="9" t="s">
        <v>13</v>
      </c>
      <c r="F44" s="9" t="s">
        <v>15</v>
      </c>
      <c r="G44" s="30">
        <v>194.9</v>
      </c>
      <c r="H44" s="30">
        <v>0</v>
      </c>
      <c r="I44" s="30">
        <v>0</v>
      </c>
      <c r="J44" t="s">
        <v>160</v>
      </c>
    </row>
    <row r="45" spans="1:9" ht="31.5">
      <c r="A45" s="11" t="s">
        <v>108</v>
      </c>
      <c r="B45" s="16" t="s">
        <v>55</v>
      </c>
      <c r="C45" s="7" t="s">
        <v>56</v>
      </c>
      <c r="D45" s="7"/>
      <c r="E45" s="9"/>
      <c r="F45" s="9"/>
      <c r="G45" s="30">
        <f>SUM(G46:G54)</f>
        <v>3505.2</v>
      </c>
      <c r="H45" s="30">
        <f>SUM(H46:H54)</f>
        <v>19.5</v>
      </c>
      <c r="I45" s="30">
        <f>SUM(I46:I54)</f>
        <v>19.5</v>
      </c>
    </row>
    <row r="46" spans="1:10" ht="47.25">
      <c r="A46" s="11"/>
      <c r="B46" s="6" t="s">
        <v>122</v>
      </c>
      <c r="C46" s="8" t="s">
        <v>57</v>
      </c>
      <c r="D46" s="9" t="s">
        <v>17</v>
      </c>
      <c r="E46" s="9" t="s">
        <v>12</v>
      </c>
      <c r="F46" s="9" t="s">
        <v>14</v>
      </c>
      <c r="G46" s="30">
        <v>3435.7</v>
      </c>
      <c r="H46" s="30">
        <v>0</v>
      </c>
      <c r="I46" s="30">
        <v>0</v>
      </c>
      <c r="J46" t="s">
        <v>161</v>
      </c>
    </row>
    <row r="47" spans="1:9" ht="32.25" thickBot="1">
      <c r="A47" s="11"/>
      <c r="B47" s="40" t="s">
        <v>194</v>
      </c>
      <c r="C47" s="41" t="s">
        <v>195</v>
      </c>
      <c r="D47" s="41">
        <v>200</v>
      </c>
      <c r="E47" s="43" t="s">
        <v>12</v>
      </c>
      <c r="F47" s="43" t="s">
        <v>14</v>
      </c>
      <c r="G47" s="42">
        <v>69.5</v>
      </c>
      <c r="H47" s="42">
        <v>19.5</v>
      </c>
      <c r="I47" s="42">
        <v>19.5</v>
      </c>
    </row>
    <row r="48" spans="1:10" s="33" customFormat="1" ht="47.25" hidden="1">
      <c r="A48" s="25"/>
      <c r="B48" s="6" t="s">
        <v>146</v>
      </c>
      <c r="C48" s="8" t="s">
        <v>168</v>
      </c>
      <c r="D48" s="9" t="s">
        <v>17</v>
      </c>
      <c r="E48" s="9" t="s">
        <v>12</v>
      </c>
      <c r="F48" s="9" t="s">
        <v>14</v>
      </c>
      <c r="G48" s="30"/>
      <c r="H48" s="30"/>
      <c r="I48" s="30"/>
      <c r="J48" s="34" t="s">
        <v>147</v>
      </c>
    </row>
    <row r="49" spans="1:10" s="33" customFormat="1" ht="47.25" hidden="1">
      <c r="A49" s="25"/>
      <c r="B49" s="6" t="s">
        <v>146</v>
      </c>
      <c r="C49" s="8" t="s">
        <v>168</v>
      </c>
      <c r="D49" s="9" t="s">
        <v>17</v>
      </c>
      <c r="E49" s="9" t="s">
        <v>12</v>
      </c>
      <c r="F49" s="9" t="s">
        <v>14</v>
      </c>
      <c r="G49" s="30"/>
      <c r="H49" s="30"/>
      <c r="I49" s="30"/>
      <c r="J49" s="34" t="s">
        <v>147</v>
      </c>
    </row>
    <row r="50" spans="1:9" ht="47.25" hidden="1">
      <c r="A50" s="11"/>
      <c r="B50" s="6" t="s">
        <v>92</v>
      </c>
      <c r="C50" s="12" t="s">
        <v>91</v>
      </c>
      <c r="D50" s="9" t="s">
        <v>23</v>
      </c>
      <c r="E50" s="7" t="s">
        <v>12</v>
      </c>
      <c r="F50" s="7" t="s">
        <v>12</v>
      </c>
      <c r="G50" s="38"/>
      <c r="H50" s="38"/>
      <c r="I50" s="38"/>
    </row>
    <row r="51" spans="1:9" ht="47.25" hidden="1">
      <c r="A51" s="11"/>
      <c r="B51" s="6" t="s">
        <v>137</v>
      </c>
      <c r="C51" s="9" t="s">
        <v>141</v>
      </c>
      <c r="D51" s="7" t="s">
        <v>17</v>
      </c>
      <c r="E51" s="7" t="s">
        <v>13</v>
      </c>
      <c r="F51" s="7" t="s">
        <v>22</v>
      </c>
      <c r="G51" s="38"/>
      <c r="H51" s="38"/>
      <c r="I51" s="38"/>
    </row>
    <row r="52" spans="1:10" ht="47.25" hidden="1">
      <c r="A52" s="11"/>
      <c r="B52" s="6" t="s">
        <v>138</v>
      </c>
      <c r="C52" s="9" t="s">
        <v>169</v>
      </c>
      <c r="D52" s="7" t="s">
        <v>17</v>
      </c>
      <c r="E52" s="7" t="s">
        <v>13</v>
      </c>
      <c r="F52" s="7" t="s">
        <v>22</v>
      </c>
      <c r="G52" s="37"/>
      <c r="H52" s="37"/>
      <c r="I52" s="37"/>
      <c r="J52" t="s">
        <v>162</v>
      </c>
    </row>
    <row r="53" spans="1:9" ht="47.25" hidden="1">
      <c r="A53" s="11"/>
      <c r="B53" s="6" t="s">
        <v>139</v>
      </c>
      <c r="C53" s="9" t="s">
        <v>142</v>
      </c>
      <c r="D53" s="7" t="s">
        <v>17</v>
      </c>
      <c r="E53" s="7" t="s">
        <v>13</v>
      </c>
      <c r="F53" s="7" t="s">
        <v>22</v>
      </c>
      <c r="G53" s="37"/>
      <c r="H53" s="37"/>
      <c r="I53" s="37"/>
    </row>
    <row r="54" spans="1:10" ht="31.5" hidden="1">
      <c r="A54" s="11"/>
      <c r="B54" s="6" t="s">
        <v>140</v>
      </c>
      <c r="C54" s="9" t="s">
        <v>169</v>
      </c>
      <c r="D54" s="7" t="s">
        <v>17</v>
      </c>
      <c r="E54" s="7" t="s">
        <v>13</v>
      </c>
      <c r="F54" s="7" t="s">
        <v>22</v>
      </c>
      <c r="G54" s="37"/>
      <c r="H54" s="37"/>
      <c r="I54" s="37"/>
      <c r="J54" t="s">
        <v>162</v>
      </c>
    </row>
    <row r="55" spans="1:9" ht="31.5">
      <c r="A55" s="11" t="s">
        <v>109</v>
      </c>
      <c r="B55" s="6" t="s">
        <v>58</v>
      </c>
      <c r="C55" s="8" t="s">
        <v>60</v>
      </c>
      <c r="D55" s="9"/>
      <c r="E55" s="9"/>
      <c r="F55" s="9"/>
      <c r="G55" s="30">
        <f aca="true" t="shared" si="2" ref="G55:I56">G56</f>
        <v>5</v>
      </c>
      <c r="H55" s="30">
        <f t="shared" si="2"/>
        <v>0</v>
      </c>
      <c r="I55" s="30">
        <f t="shared" si="2"/>
        <v>0</v>
      </c>
    </row>
    <row r="56" spans="1:9" ht="63">
      <c r="A56" s="11" t="s">
        <v>110</v>
      </c>
      <c r="B56" s="16" t="s">
        <v>59</v>
      </c>
      <c r="C56" s="8" t="s">
        <v>61</v>
      </c>
      <c r="D56" s="9"/>
      <c r="E56" s="9"/>
      <c r="F56" s="9"/>
      <c r="G56" s="30">
        <f t="shared" si="2"/>
        <v>5</v>
      </c>
      <c r="H56" s="30">
        <f t="shared" si="2"/>
        <v>0</v>
      </c>
      <c r="I56" s="30">
        <f t="shared" si="2"/>
        <v>0</v>
      </c>
    </row>
    <row r="57" spans="1:10" ht="51.75" customHeight="1">
      <c r="A57" s="25"/>
      <c r="B57" s="10" t="s">
        <v>85</v>
      </c>
      <c r="C57" s="7" t="s">
        <v>62</v>
      </c>
      <c r="D57" s="7" t="s">
        <v>21</v>
      </c>
      <c r="E57" s="11" t="s">
        <v>11</v>
      </c>
      <c r="F57" s="7" t="s">
        <v>11</v>
      </c>
      <c r="G57" s="30">
        <v>5</v>
      </c>
      <c r="H57" s="30">
        <v>0</v>
      </c>
      <c r="I57" s="30">
        <v>0</v>
      </c>
      <c r="J57" t="s">
        <v>163</v>
      </c>
    </row>
    <row r="58" spans="1:9" ht="15.75">
      <c r="A58" s="11" t="s">
        <v>111</v>
      </c>
      <c r="B58" s="6" t="s">
        <v>63</v>
      </c>
      <c r="C58" s="7" t="s">
        <v>65</v>
      </c>
      <c r="D58" s="7"/>
      <c r="E58" s="11"/>
      <c r="F58" s="7"/>
      <c r="G58" s="30">
        <f>G59+G67+G63</f>
        <v>1897.5</v>
      </c>
      <c r="H58" s="30">
        <f>H59+H67+H63</f>
        <v>1514.8</v>
      </c>
      <c r="I58" s="30">
        <f>I59+I67+I63</f>
        <v>1514.8</v>
      </c>
    </row>
    <row r="59" spans="1:10" ht="31.5">
      <c r="A59" s="11" t="s">
        <v>112</v>
      </c>
      <c r="B59" s="16" t="s">
        <v>64</v>
      </c>
      <c r="C59" s="7" t="s">
        <v>66</v>
      </c>
      <c r="D59" s="7"/>
      <c r="E59" s="11"/>
      <c r="F59" s="7"/>
      <c r="G59" s="30">
        <f>SUM(G60:G62)</f>
        <v>1897.5</v>
      </c>
      <c r="H59" s="30">
        <f>SUM(H60:H62)</f>
        <v>1514.8</v>
      </c>
      <c r="I59" s="30">
        <f>SUM(I60:I62)</f>
        <v>1514.8</v>
      </c>
      <c r="J59" t="s">
        <v>148</v>
      </c>
    </row>
    <row r="60" spans="1:9" ht="78.75">
      <c r="A60" s="11"/>
      <c r="B60" s="6" t="s">
        <v>93</v>
      </c>
      <c r="C60" s="7" t="s">
        <v>67</v>
      </c>
      <c r="D60" s="7" t="s">
        <v>16</v>
      </c>
      <c r="E60" s="7" t="s">
        <v>7</v>
      </c>
      <c r="F60" s="7" t="s">
        <v>8</v>
      </c>
      <c r="G60" s="30">
        <v>1208.1</v>
      </c>
      <c r="H60" s="30">
        <v>1208.1</v>
      </c>
      <c r="I60" s="30">
        <v>1208.1</v>
      </c>
    </row>
    <row r="61" spans="1:9" ht="47.25">
      <c r="A61" s="11"/>
      <c r="B61" s="6" t="s">
        <v>120</v>
      </c>
      <c r="C61" s="7" t="s">
        <v>67</v>
      </c>
      <c r="D61" s="7" t="s">
        <v>17</v>
      </c>
      <c r="E61" s="7" t="s">
        <v>7</v>
      </c>
      <c r="F61" s="7" t="s">
        <v>8</v>
      </c>
      <c r="G61" s="30">
        <v>689.4</v>
      </c>
      <c r="H61" s="30">
        <v>306.7</v>
      </c>
      <c r="I61" s="30">
        <v>306.7</v>
      </c>
    </row>
    <row r="62" spans="1:9" ht="31.5" hidden="1">
      <c r="A62" s="11"/>
      <c r="B62" s="6" t="s">
        <v>94</v>
      </c>
      <c r="C62" s="7" t="s">
        <v>67</v>
      </c>
      <c r="D62" s="9" t="s">
        <v>18</v>
      </c>
      <c r="E62" s="9" t="s">
        <v>7</v>
      </c>
      <c r="F62" s="9" t="s">
        <v>8</v>
      </c>
      <c r="G62" s="30">
        <v>0</v>
      </c>
      <c r="H62" s="30">
        <v>0</v>
      </c>
      <c r="I62" s="30">
        <v>0</v>
      </c>
    </row>
    <row r="63" spans="1:10" ht="63" hidden="1">
      <c r="A63" s="11"/>
      <c r="B63" s="16" t="s">
        <v>150</v>
      </c>
      <c r="C63" s="9" t="s">
        <v>170</v>
      </c>
      <c r="D63" s="9"/>
      <c r="E63" s="9"/>
      <c r="F63" s="9"/>
      <c r="G63" s="30">
        <f>SUM(G64:G66)</f>
        <v>0</v>
      </c>
      <c r="H63" s="30">
        <f>SUM(H64:H66)</f>
        <v>0</v>
      </c>
      <c r="I63" s="30">
        <f>SUM(I64:I66)</f>
        <v>0</v>
      </c>
      <c r="J63" t="s">
        <v>149</v>
      </c>
    </row>
    <row r="64" spans="1:9" ht="110.25" hidden="1">
      <c r="A64" s="11"/>
      <c r="B64" s="6" t="s">
        <v>151</v>
      </c>
      <c r="C64" s="9" t="s">
        <v>171</v>
      </c>
      <c r="D64" s="9" t="s">
        <v>16</v>
      </c>
      <c r="E64" s="7" t="s">
        <v>7</v>
      </c>
      <c r="F64" s="7" t="s">
        <v>8</v>
      </c>
      <c r="G64" s="30">
        <v>0</v>
      </c>
      <c r="H64" s="30">
        <v>0</v>
      </c>
      <c r="I64" s="30">
        <v>0</v>
      </c>
    </row>
    <row r="65" spans="1:9" ht="78.75" hidden="1">
      <c r="A65" s="11"/>
      <c r="B65" s="6" t="s">
        <v>152</v>
      </c>
      <c r="C65" s="9" t="s">
        <v>171</v>
      </c>
      <c r="D65" s="9" t="s">
        <v>17</v>
      </c>
      <c r="E65" s="7" t="s">
        <v>7</v>
      </c>
      <c r="F65" s="7" t="s">
        <v>8</v>
      </c>
      <c r="G65" s="30">
        <v>0</v>
      </c>
      <c r="H65" s="30">
        <v>0</v>
      </c>
      <c r="I65" s="30">
        <v>0</v>
      </c>
    </row>
    <row r="66" spans="1:9" ht="63" hidden="1">
      <c r="A66" s="11"/>
      <c r="B66" s="6" t="s">
        <v>153</v>
      </c>
      <c r="C66" s="9" t="s">
        <v>171</v>
      </c>
      <c r="D66" s="9" t="s">
        <v>18</v>
      </c>
      <c r="E66" s="9" t="s">
        <v>7</v>
      </c>
      <c r="F66" s="9" t="s">
        <v>8</v>
      </c>
      <c r="G66" s="30"/>
      <c r="H66" s="30"/>
      <c r="I66" s="30"/>
    </row>
    <row r="67" spans="1:9" ht="31.5" hidden="1" outlineLevel="1">
      <c r="A67" s="11" t="s">
        <v>113</v>
      </c>
      <c r="B67" s="16" t="s">
        <v>172</v>
      </c>
      <c r="C67" s="9" t="s">
        <v>175</v>
      </c>
      <c r="D67" s="9"/>
      <c r="E67" s="9"/>
      <c r="F67" s="9"/>
      <c r="G67" s="30">
        <f>SUM(G68:G71)</f>
        <v>0</v>
      </c>
      <c r="H67" s="30">
        <f>SUM(H68:H71)</f>
        <v>0</v>
      </c>
      <c r="I67" s="30">
        <f>SUM(I68:I71)</f>
        <v>0</v>
      </c>
    </row>
    <row r="68" spans="1:10" ht="63" hidden="1" outlineLevel="1">
      <c r="A68" s="11"/>
      <c r="B68" s="16" t="s">
        <v>118</v>
      </c>
      <c r="C68" s="9" t="s">
        <v>176</v>
      </c>
      <c r="D68" s="9" t="s">
        <v>17</v>
      </c>
      <c r="E68" s="9" t="s">
        <v>7</v>
      </c>
      <c r="F68" s="9" t="s">
        <v>8</v>
      </c>
      <c r="G68" s="30"/>
      <c r="H68" s="30"/>
      <c r="I68" s="30"/>
      <c r="J68" t="s">
        <v>164</v>
      </c>
    </row>
    <row r="69" spans="1:9" ht="47.25" hidden="1" outlineLevel="1">
      <c r="A69" s="11"/>
      <c r="B69" s="16" t="s">
        <v>119</v>
      </c>
      <c r="C69" s="9" t="s">
        <v>176</v>
      </c>
      <c r="D69" s="9" t="s">
        <v>17</v>
      </c>
      <c r="E69" s="9" t="s">
        <v>7</v>
      </c>
      <c r="F69" s="9" t="s">
        <v>8</v>
      </c>
      <c r="G69" s="30"/>
      <c r="H69" s="30"/>
      <c r="I69" s="30"/>
    </row>
    <row r="70" spans="1:12" ht="45.75" customHeight="1" hidden="1" outlineLevel="1">
      <c r="A70" s="11"/>
      <c r="B70" s="16" t="s">
        <v>173</v>
      </c>
      <c r="C70" s="36" t="s">
        <v>177</v>
      </c>
      <c r="D70" s="9" t="s">
        <v>17</v>
      </c>
      <c r="E70" s="9" t="s">
        <v>7</v>
      </c>
      <c r="F70" s="9" t="s">
        <v>8</v>
      </c>
      <c r="G70" s="30"/>
      <c r="H70" s="30"/>
      <c r="I70" s="30"/>
      <c r="J70" s="35"/>
      <c r="K70" s="34"/>
      <c r="L70" s="34" t="s">
        <v>178</v>
      </c>
    </row>
    <row r="71" spans="1:12" ht="47.25" hidden="1" outlineLevel="1">
      <c r="A71" s="11"/>
      <c r="B71" s="16" t="s">
        <v>174</v>
      </c>
      <c r="C71" s="36" t="s">
        <v>177</v>
      </c>
      <c r="D71" s="9" t="s">
        <v>17</v>
      </c>
      <c r="E71" s="9" t="s">
        <v>7</v>
      </c>
      <c r="F71" s="9" t="s">
        <v>8</v>
      </c>
      <c r="G71" s="30"/>
      <c r="H71" s="30"/>
      <c r="I71" s="30"/>
      <c r="J71" s="35" t="s">
        <v>179</v>
      </c>
      <c r="K71" s="34"/>
      <c r="L71" s="34" t="s">
        <v>180</v>
      </c>
    </row>
    <row r="72" spans="1:9" ht="15.75" collapsed="1">
      <c r="A72" s="11" t="s">
        <v>114</v>
      </c>
      <c r="B72" s="6" t="s">
        <v>68</v>
      </c>
      <c r="C72" s="7" t="s">
        <v>70</v>
      </c>
      <c r="D72" s="9"/>
      <c r="E72" s="9"/>
      <c r="F72" s="9"/>
      <c r="G72" s="30">
        <f aca="true" t="shared" si="3" ref="G72:I73">G73</f>
        <v>1.2</v>
      </c>
      <c r="H72" s="30">
        <f t="shared" si="3"/>
        <v>0</v>
      </c>
      <c r="I72" s="30">
        <f t="shared" si="3"/>
        <v>0</v>
      </c>
    </row>
    <row r="73" spans="1:9" ht="51.75" customHeight="1">
      <c r="A73" s="11" t="s">
        <v>115</v>
      </c>
      <c r="B73" s="16" t="s">
        <v>69</v>
      </c>
      <c r="C73" s="7" t="s">
        <v>71</v>
      </c>
      <c r="D73" s="9"/>
      <c r="E73" s="9"/>
      <c r="F73" s="9"/>
      <c r="G73" s="30">
        <f t="shared" si="3"/>
        <v>1.2</v>
      </c>
      <c r="H73" s="30">
        <f t="shared" si="3"/>
        <v>0</v>
      </c>
      <c r="I73" s="30">
        <f t="shared" si="3"/>
        <v>0</v>
      </c>
    </row>
    <row r="74" spans="1:10" ht="47.25">
      <c r="A74" s="25"/>
      <c r="B74" s="10" t="s">
        <v>86</v>
      </c>
      <c r="C74" s="9" t="s">
        <v>74</v>
      </c>
      <c r="D74" s="7" t="s">
        <v>21</v>
      </c>
      <c r="E74" s="9" t="s">
        <v>19</v>
      </c>
      <c r="F74" s="9" t="s">
        <v>20</v>
      </c>
      <c r="G74" s="30">
        <v>1.2</v>
      </c>
      <c r="H74" s="30">
        <v>0</v>
      </c>
      <c r="I74" s="30">
        <v>0</v>
      </c>
      <c r="J74" t="s">
        <v>165</v>
      </c>
    </row>
    <row r="75" spans="1:9" ht="31.5">
      <c r="A75" s="11" t="s">
        <v>116</v>
      </c>
      <c r="B75" s="6" t="s">
        <v>72</v>
      </c>
      <c r="C75" s="9" t="s">
        <v>75</v>
      </c>
      <c r="D75" s="7"/>
      <c r="E75" s="9"/>
      <c r="F75" s="9"/>
      <c r="G75" s="30">
        <f aca="true" t="shared" si="4" ref="G75:I76">G76</f>
        <v>277.7</v>
      </c>
      <c r="H75" s="30">
        <f t="shared" si="4"/>
        <v>0</v>
      </c>
      <c r="I75" s="30">
        <f t="shared" si="4"/>
        <v>0</v>
      </c>
    </row>
    <row r="76" spans="1:9" ht="31.5">
      <c r="A76" s="11" t="s">
        <v>117</v>
      </c>
      <c r="B76" s="16" t="s">
        <v>73</v>
      </c>
      <c r="C76" s="9" t="s">
        <v>76</v>
      </c>
      <c r="D76" s="7"/>
      <c r="E76" s="9"/>
      <c r="F76" s="9"/>
      <c r="G76" s="30">
        <f t="shared" si="4"/>
        <v>277.7</v>
      </c>
      <c r="H76" s="30">
        <f t="shared" si="4"/>
        <v>0</v>
      </c>
      <c r="I76" s="30">
        <f t="shared" si="4"/>
        <v>0</v>
      </c>
    </row>
    <row r="77" spans="1:10" ht="31.5">
      <c r="A77" s="11"/>
      <c r="B77" s="6" t="s">
        <v>95</v>
      </c>
      <c r="C77" s="13" t="s">
        <v>77</v>
      </c>
      <c r="D77" s="7" t="s">
        <v>24</v>
      </c>
      <c r="E77" s="9" t="s">
        <v>25</v>
      </c>
      <c r="F77" s="9" t="s">
        <v>8</v>
      </c>
      <c r="G77" s="30">
        <v>277.7</v>
      </c>
      <c r="H77" s="30">
        <v>0</v>
      </c>
      <c r="I77" s="30">
        <v>0</v>
      </c>
      <c r="J77" t="s">
        <v>166</v>
      </c>
    </row>
    <row r="78" spans="1:9" ht="15.75">
      <c r="A78" s="19"/>
      <c r="C78" s="1"/>
      <c r="D78" s="1"/>
      <c r="E78" s="1"/>
      <c r="F78" s="1"/>
      <c r="G78" s="1"/>
      <c r="H78" s="4"/>
      <c r="I78" s="4"/>
    </row>
    <row r="79" spans="1:7" ht="15.75">
      <c r="A79" s="19"/>
      <c r="C79" s="1"/>
      <c r="D79" s="1"/>
      <c r="E79" s="1"/>
      <c r="F79" s="1"/>
      <c r="G79" s="1"/>
    </row>
    <row r="80" spans="1:7" ht="15.75">
      <c r="A80" s="19"/>
      <c r="C80" s="1"/>
      <c r="D80" s="1"/>
      <c r="E80" s="1"/>
      <c r="F80" s="1"/>
      <c r="G80" s="1"/>
    </row>
    <row r="81" spans="1:7" ht="15.75">
      <c r="A81" s="19"/>
      <c r="C81" s="1"/>
      <c r="D81" s="1"/>
      <c r="E81" s="1"/>
      <c r="F81" s="1"/>
      <c r="G81" s="1"/>
    </row>
    <row r="82" spans="1:7" ht="15.75">
      <c r="A82" s="19"/>
      <c r="C82" s="1"/>
      <c r="D82" s="1"/>
      <c r="E82" s="1"/>
      <c r="F82" s="1"/>
      <c r="G82" s="1"/>
    </row>
    <row r="83" spans="1:7" ht="15.75">
      <c r="A83" s="19"/>
      <c r="C83" s="1"/>
      <c r="D83" s="1"/>
      <c r="E83" s="1"/>
      <c r="F83" s="1"/>
      <c r="G83" s="1"/>
    </row>
    <row r="84" spans="1:7" ht="15.75">
      <c r="A84" s="19"/>
      <c r="C84" s="1"/>
      <c r="D84" s="1"/>
      <c r="E84" s="1"/>
      <c r="F84" s="1"/>
      <c r="G84" s="1"/>
    </row>
    <row r="85" spans="1:7" ht="15.75">
      <c r="A85" s="19"/>
      <c r="C85" s="1"/>
      <c r="D85" s="1"/>
      <c r="E85" s="1"/>
      <c r="F85" s="1"/>
      <c r="G85" s="1"/>
    </row>
    <row r="86" spans="1:7" ht="15.75">
      <c r="A86" s="19"/>
      <c r="C86" s="1"/>
      <c r="D86" s="1"/>
      <c r="E86" s="1"/>
      <c r="F86" s="1"/>
      <c r="G86" s="1"/>
    </row>
    <row r="87" spans="1:7" ht="15.75">
      <c r="A87" s="19"/>
      <c r="C87" s="1"/>
      <c r="D87" s="1"/>
      <c r="E87" s="1"/>
      <c r="F87" s="1"/>
      <c r="G87" s="1"/>
    </row>
    <row r="88" spans="1:7" ht="15.75">
      <c r="A88" s="19"/>
      <c r="C88" s="1"/>
      <c r="D88" s="1"/>
      <c r="E88" s="1"/>
      <c r="F88" s="1"/>
      <c r="G88" s="1"/>
    </row>
    <row r="89" spans="1:7" ht="15.75">
      <c r="A89" s="19"/>
      <c r="C89" s="1"/>
      <c r="D89" s="1"/>
      <c r="E89" s="1"/>
      <c r="F89" s="1"/>
      <c r="G89" s="1"/>
    </row>
    <row r="90" spans="1:7" ht="15.75">
      <c r="A90" s="19"/>
      <c r="C90" s="1"/>
      <c r="D90" s="1"/>
      <c r="E90" s="1"/>
      <c r="F90" s="1"/>
      <c r="G90" s="1"/>
    </row>
    <row r="91" spans="1:7" ht="15.75">
      <c r="A91" s="19"/>
      <c r="C91" s="1"/>
      <c r="D91" s="1"/>
      <c r="E91" s="1"/>
      <c r="F91" s="1"/>
      <c r="G91" s="1"/>
    </row>
    <row r="92" spans="1:7" ht="15.75">
      <c r="A92" s="19"/>
      <c r="C92" s="1"/>
      <c r="D92" s="1"/>
      <c r="E92" s="1"/>
      <c r="F92" s="1"/>
      <c r="G92" s="1"/>
    </row>
    <row r="93" spans="1:7" ht="15.75">
      <c r="A93" s="19"/>
      <c r="C93" s="1"/>
      <c r="D93" s="1"/>
      <c r="E93" s="1"/>
      <c r="F93" s="1"/>
      <c r="G93" s="1"/>
    </row>
    <row r="94" spans="1:7" ht="15.75">
      <c r="A94" s="19"/>
      <c r="C94" s="1"/>
      <c r="D94" s="1"/>
      <c r="E94" s="1"/>
      <c r="F94" s="1"/>
      <c r="G94" s="1"/>
    </row>
    <row r="95" spans="1:7" ht="15.75">
      <c r="A95" s="19"/>
      <c r="C95" s="1"/>
      <c r="D95" s="1"/>
      <c r="E95" s="1"/>
      <c r="F95" s="1"/>
      <c r="G95" s="1"/>
    </row>
    <row r="96" spans="1:7" ht="15.75">
      <c r="A96" s="19"/>
      <c r="C96" s="1"/>
      <c r="D96" s="1"/>
      <c r="E96" s="1"/>
      <c r="F96" s="1"/>
      <c r="G96" s="1"/>
    </row>
    <row r="97" spans="1:7" ht="15.75">
      <c r="A97" s="19"/>
      <c r="C97" s="1"/>
      <c r="D97" s="1"/>
      <c r="E97" s="1"/>
      <c r="F97" s="1"/>
      <c r="G97" s="1"/>
    </row>
    <row r="98" spans="1:7" ht="15.75">
      <c r="A98" s="19"/>
      <c r="C98" s="1"/>
      <c r="D98" s="1"/>
      <c r="E98" s="1"/>
      <c r="F98" s="1"/>
      <c r="G98" s="1"/>
    </row>
    <row r="99" spans="1:7" ht="15.75">
      <c r="A99" s="19"/>
      <c r="C99" s="1"/>
      <c r="D99" s="1"/>
      <c r="E99" s="1"/>
      <c r="F99" s="1"/>
      <c r="G99" s="1"/>
    </row>
    <row r="100" spans="1:7" ht="15.75">
      <c r="A100" s="19"/>
      <c r="C100" s="1"/>
      <c r="D100" s="1"/>
      <c r="E100" s="1"/>
      <c r="F100" s="1"/>
      <c r="G100" s="1"/>
    </row>
    <row r="101" spans="1:7" ht="15.75">
      <c r="A101" s="19"/>
      <c r="C101" s="1"/>
      <c r="D101" s="1"/>
      <c r="E101" s="1"/>
      <c r="F101" s="1"/>
      <c r="G101" s="1"/>
    </row>
    <row r="102" spans="1:7" ht="15.75">
      <c r="A102" s="19"/>
      <c r="C102" s="1"/>
      <c r="D102" s="1"/>
      <c r="E102" s="1"/>
      <c r="F102" s="1"/>
      <c r="G102" s="1"/>
    </row>
  </sheetData>
  <sheetProtection/>
  <mergeCells count="15">
    <mergeCell ref="A1:I1"/>
    <mergeCell ref="A7:I7"/>
    <mergeCell ref="A2:I2"/>
    <mergeCell ref="A3:I3"/>
    <mergeCell ref="A5:I5"/>
    <mergeCell ref="C4:I4"/>
    <mergeCell ref="D9:D10"/>
    <mergeCell ref="E9:E10"/>
    <mergeCell ref="F9:F10"/>
    <mergeCell ref="G9:G10"/>
    <mergeCell ref="B9:B10"/>
    <mergeCell ref="H8:I8"/>
    <mergeCell ref="H9:H10"/>
    <mergeCell ref="I9:I10"/>
    <mergeCell ref="C9:C10"/>
  </mergeCells>
  <printOptions/>
  <pageMargins left="1.0236220472440944" right="0.2362204724409449" top="0.3937007874015748" bottom="0.3937007874015748" header="0.5118110236220472" footer="0.5118110236220472"/>
  <pageSetup fitToHeight="7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Татьяна</cp:lastModifiedBy>
  <cp:lastPrinted>2017-11-13T14:29:44Z</cp:lastPrinted>
  <dcterms:created xsi:type="dcterms:W3CDTF">2010-10-26T11:49:59Z</dcterms:created>
  <dcterms:modified xsi:type="dcterms:W3CDTF">2022-12-12T07:47:27Z</dcterms:modified>
  <cp:category/>
  <cp:version/>
  <cp:contentType/>
  <cp:contentStatus/>
</cp:coreProperties>
</file>